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0" i="1" l="1"/>
  <c r="J60" i="1" s="1"/>
  <c r="I59" i="1"/>
  <c r="J59" i="1" s="1"/>
  <c r="I58" i="1"/>
  <c r="J58" i="1" s="1"/>
  <c r="I57" i="1"/>
  <c r="J57" i="1" s="1"/>
  <c r="I56" i="1"/>
  <c r="J56" i="1" s="1"/>
  <c r="I54" i="1"/>
  <c r="J54" i="1" s="1"/>
  <c r="I52" i="1"/>
  <c r="J52" i="1" s="1"/>
  <c r="I50" i="1"/>
  <c r="J50" i="1" s="1"/>
  <c r="I48" i="1"/>
  <c r="J48" i="1" s="1"/>
  <c r="I46" i="1"/>
  <c r="J46" i="1" s="1"/>
  <c r="I44" i="1"/>
  <c r="J44" i="1" s="1"/>
  <c r="I42" i="1"/>
  <c r="J42" i="1" s="1"/>
  <c r="I40" i="1"/>
  <c r="J40" i="1" s="1"/>
  <c r="I38" i="1"/>
  <c r="J38" i="1" s="1"/>
  <c r="I36" i="1"/>
  <c r="J36" i="1" s="1"/>
  <c r="I34" i="1"/>
  <c r="J34" i="1" s="1"/>
  <c r="I32" i="1"/>
  <c r="J32" i="1" s="1"/>
  <c r="I30" i="1"/>
  <c r="J30" i="1" s="1"/>
  <c r="I28" i="1"/>
  <c r="J28" i="1" s="1"/>
  <c r="I26" i="1"/>
  <c r="J26" i="1" s="1"/>
  <c r="I24" i="1"/>
  <c r="J24" i="1" s="1"/>
  <c r="I22" i="1"/>
  <c r="J22" i="1" s="1"/>
  <c r="I20" i="1"/>
  <c r="J20" i="1" s="1"/>
  <c r="I18" i="1"/>
  <c r="J18" i="1" s="1"/>
  <c r="I16" i="1"/>
  <c r="J16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61" i="1" l="1"/>
</calcChain>
</file>

<file path=xl/sharedStrings.xml><?xml version="1.0" encoding="utf-8"?>
<sst xmlns="http://schemas.openxmlformats.org/spreadsheetml/2006/main" count="229" uniqueCount="165">
  <si>
    <t>Entidade:</t>
  </si>
  <si>
    <t>MUNICÍPIO DE JOINVILLE</t>
  </si>
  <si>
    <t>Obra:</t>
  </si>
  <si>
    <t>Implantação do Joinville Sempre Alerta - Plataforma Smartville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</si>
  <si>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</si>
  <si>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</si>
  <si>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</si>
  <si>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</si>
  <si>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</si>
  <si>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</si>
  <si>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</si>
  <si>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</si>
  <si>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</si>
  <si>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</si>
  <si>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</si>
  <si>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SOFTWARE E ANALÍTICOS - PLATAFORMA SMARTVILLE</t>
  </si>
  <si>
    <t>1.1</t>
  </si>
  <si>
    <t>Cotação</t>
  </si>
  <si>
    <t>1312511233664</t>
  </si>
  <si>
    <t>Licença de uso da plataforma</t>
  </si>
  <si>
    <t>UN</t>
  </si>
  <si>
    <t>1.2</t>
  </si>
  <si>
    <t>1312511233665</t>
  </si>
  <si>
    <t>Módulo de gestão e operação da plataforma</t>
  </si>
  <si>
    <t>1.3</t>
  </si>
  <si>
    <t>1312511233666</t>
  </si>
  <si>
    <t>Módulo de gestão e operação de despacho e atendimento de ocorrências</t>
  </si>
  <si>
    <t>1.4</t>
  </si>
  <si>
    <t>1312511233667</t>
  </si>
  <si>
    <t>Módulo de busca inteligente por face</t>
  </si>
  <si>
    <t>1.5</t>
  </si>
  <si>
    <t>1312511233668</t>
  </si>
  <si>
    <t>Módulo de reconhecimento facial</t>
  </si>
  <si>
    <t>1.6</t>
  </si>
  <si>
    <t>1312511233669</t>
  </si>
  <si>
    <t>Módulo busca inteligente de placas</t>
  </si>
  <si>
    <t>1.7</t>
  </si>
  <si>
    <t>1312511233670</t>
  </si>
  <si>
    <t>Módulo de clones de placas</t>
  </si>
  <si>
    <t>1.8</t>
  </si>
  <si>
    <t>1312511233671</t>
  </si>
  <si>
    <t>Módulo de busca inteligente</t>
  </si>
  <si>
    <t>1.9</t>
  </si>
  <si>
    <t>1312511233672</t>
  </si>
  <si>
    <t>Aplicativo</t>
  </si>
  <si>
    <t>2</t>
  </si>
  <si>
    <t>SOFTWARE E ANALÍTICOS - MÓDULO DE MONITORAMENTO DE RIOS</t>
  </si>
  <si>
    <t>2.1</t>
  </si>
  <si>
    <t>1312511233673</t>
  </si>
  <si>
    <t>Software e analíticos - módulo de monitoramento de rios</t>
  </si>
  <si>
    <t>3</t>
  </si>
  <si>
    <t>SOFTWARE E ANALÍTICOS - MÓDULO ANALÍTICO DE BARREIRAS E ALERTAS</t>
  </si>
  <si>
    <t>3.1</t>
  </si>
  <si>
    <t>1312511233674</t>
  </si>
  <si>
    <t>Software e analíticos - módulo analítico de barreiras e alertas</t>
  </si>
  <si>
    <t>4</t>
  </si>
  <si>
    <t>INTEROPERABILIDADE - DESENVOLVIMENTO</t>
  </si>
  <si>
    <t>4.1</t>
  </si>
  <si>
    <t>1312511233675</t>
  </si>
  <si>
    <t>Interoperabilidade - desenvolvimento</t>
  </si>
  <si>
    <t>Hora</t>
  </si>
  <si>
    <t>5</t>
  </si>
  <si>
    <t>INTEROPERABILIDADE - INTEGRAÇÃO</t>
  </si>
  <si>
    <t>5.1</t>
  </si>
  <si>
    <t>1312511233676</t>
  </si>
  <si>
    <t>Interoperabilidade - integração</t>
  </si>
  <si>
    <t>6</t>
  </si>
  <si>
    <t>HARDWARE - MOVIMENTAÇÃO DE CÂMERAS</t>
  </si>
  <si>
    <t>6.1</t>
  </si>
  <si>
    <t>Composição Própria</t>
  </si>
  <si>
    <t>C.P. 1312506219642</t>
  </si>
  <si>
    <t>Serviço - movimentação de câmeras - smartville</t>
  </si>
  <si>
    <t>7</t>
  </si>
  <si>
    <t>HARDWARE - POSTES</t>
  </si>
  <si>
    <t>7.1</t>
  </si>
  <si>
    <t>C.P. 1312506219769</t>
  </si>
  <si>
    <t>Serviço - poste - smartville</t>
  </si>
  <si>
    <t>8</t>
  </si>
  <si>
    <t>HARDWARE - MOVIMENTAÇÃO DE POSTES</t>
  </si>
  <si>
    <t>8.1</t>
  </si>
  <si>
    <t>C.P. 1312506219640</t>
  </si>
  <si>
    <t>Serviço - movimentação de postes - smartville</t>
  </si>
  <si>
    <t>9</t>
  </si>
  <si>
    <t>ARMAZENAMENTO EM NUVEM - CÂMERA ANALÍTICA DE LEITURA DE PLACA</t>
  </si>
  <si>
    <t>9.1</t>
  </si>
  <si>
    <t>C.P. 1312506219644</t>
  </si>
  <si>
    <t>Serviço - câmera analítica de leitura de placa - smartville</t>
  </si>
  <si>
    <t>10</t>
  </si>
  <si>
    <t>ARMAZENAMENTO EM NUVEM - CÂMERA FIXA COM RECONHECIMENTO FACIAL INSTALADA EM POSTE</t>
  </si>
  <si>
    <t>10.1</t>
  </si>
  <si>
    <t>C.P. 1312506220058</t>
  </si>
  <si>
    <t>Serviço - câmera de reconhecimento facial (instalada em poste) - smartville</t>
  </si>
  <si>
    <t>11</t>
  </si>
  <si>
    <t>ARMAZENAMENTO EM NUVEM - CÂMERA FIXA COM RECONHECIMENTO FACIAL PONTO COM 1 CÂMERA</t>
  </si>
  <si>
    <t>11.1</t>
  </si>
  <si>
    <t>C.P. 1312506219871</t>
  </si>
  <si>
    <t>Serviço - câmera de reconhecimento facial - 1 câmera - smartville</t>
  </si>
  <si>
    <t>12</t>
  </si>
  <si>
    <t>ARMAZENAMENTO EM NUVEM - CÂMERA FIXA COM RECONHECIMENTO FACIAL PONTO COM 2 CÂMERAS</t>
  </si>
  <si>
    <t>12.1</t>
  </si>
  <si>
    <t>C.P. 1312506219867</t>
  </si>
  <si>
    <t>Serviço - câmera de reconhecimento facial - 2 câmeras - smartville</t>
  </si>
  <si>
    <t>13</t>
  </si>
  <si>
    <t>ARMAZENAMENTO EM NUVEM - CÂMERA FIXA COM RECONHECIMENTO FACIAL PONTO COM 3 CÂMERAS</t>
  </si>
  <si>
    <t>13.1</t>
  </si>
  <si>
    <t>C.P. 1312506219866</t>
  </si>
  <si>
    <t>Serviço - câmera de reconhecimento facial - 3 câmeras - smartville</t>
  </si>
  <si>
    <t>14</t>
  </si>
  <si>
    <t>ARMAZENAMENTO EM NUVEM - CÂMERA FIXA COM RECONHECIMENTO FACIAL PONTO COM 4 CÂMERAS</t>
  </si>
  <si>
    <t>14.1</t>
  </si>
  <si>
    <t>C.P. 1312506219860</t>
  </si>
  <si>
    <t>Serviço - câmera de reconhecimento facial - 4 câmeras - smartville</t>
  </si>
  <si>
    <t>15</t>
  </si>
  <si>
    <t>ARMAZENAMENTO EM NUVEM - CÂMERA FIXA COM RECONHECIMENTO FACIAL PONTO COM 7 CÂMERAS</t>
  </si>
  <si>
    <t>15.1</t>
  </si>
  <si>
    <t>C.P. 1312506219864</t>
  </si>
  <si>
    <t>Serviço - câmera de reconhecimento facial - 7 câmeras - smartville</t>
  </si>
  <si>
    <t>16</t>
  </si>
  <si>
    <t>ARMAZENAMENTO EM NUVEM - CÂMERA FIXA COM RECONHECIMENTO FACIAL PONTO COM 8 CÂMERAS</t>
  </si>
  <si>
    <t>16.1</t>
  </si>
  <si>
    <t>C.P. 1312506219868</t>
  </si>
  <si>
    <t>Serviço - câmera de reconhecimento facial - 8 câmeras - smartville</t>
  </si>
  <si>
    <t>17</t>
  </si>
  <si>
    <t>ARMAZENAMENTO EM NUVEM - CÂMERA FIXA COM RECONHECIMENTO FACIAL PONTO COM 15 CÂMERAS</t>
  </si>
  <si>
    <t>17.1</t>
  </si>
  <si>
    <t>C.P. 1312506219870</t>
  </si>
  <si>
    <t>Serviço - câmera de reconhecimento facial - 15 câmeras - smartville</t>
  </si>
  <si>
    <t>18</t>
  </si>
  <si>
    <t>ARMAZENAMENTO EM NUVEM - CÂMERA PTZ COM RECONHECIMENTO FACIAL</t>
  </si>
  <si>
    <t>18.1</t>
  </si>
  <si>
    <t>C.P. 1312506219863</t>
  </si>
  <si>
    <t>Serviço - câmera ptz com reconhecimento facial - smartville</t>
  </si>
  <si>
    <t>19</t>
  </si>
  <si>
    <t>ARMAZENAMENTO EM NUVEM - CÂMERA DE MONITORAMENTO DE RIOS</t>
  </si>
  <si>
    <t>19.1</t>
  </si>
  <si>
    <t>C.P. 1312506219869</t>
  </si>
  <si>
    <t>Serviço - câmera para monitoramento visual - rios - smartville</t>
  </si>
  <si>
    <t>20</t>
  </si>
  <si>
    <t>HARDWARE - SALA DE SITUAÇÃO - TIPO A</t>
  </si>
  <si>
    <t>20.1</t>
  </si>
  <si>
    <t>C.P. 1312506219637</t>
  </si>
  <si>
    <t>Serviço - sala de situação tipo A - smartville</t>
  </si>
  <si>
    <t>21</t>
  </si>
  <si>
    <t>HARDWARE - SALA DE SITUAÇÃO - TIPO B</t>
  </si>
  <si>
    <t>21.1</t>
  </si>
  <si>
    <t>C.P. 1312506219794</t>
  </si>
  <si>
    <t>Serviço - sala de situação tipo B - smartville</t>
  </si>
  <si>
    <t>22</t>
  </si>
  <si>
    <t>CENTRO DE CONTROLE E OPERAÇÕES</t>
  </si>
  <si>
    <t>22.1</t>
  </si>
  <si>
    <t>C.P. 1312506219932</t>
  </si>
  <si>
    <t>Serviço - centro de controle e operações - smartville</t>
  </si>
  <si>
    <t>22.2</t>
  </si>
  <si>
    <t>C.P. 1312506219926</t>
  </si>
  <si>
    <t>Serviço - controlador de acesso facial - smartville</t>
  </si>
  <si>
    <t>22.3</t>
  </si>
  <si>
    <t>C.P. 1312506219938</t>
  </si>
  <si>
    <t>Serviço - estação de trabalho cco - smartville</t>
  </si>
  <si>
    <t>22.4</t>
  </si>
  <si>
    <t>C.P. 1312511233681</t>
  </si>
  <si>
    <t>Posto de operador de monitoramento 12h diurno de segunda a domingo 12x36</t>
  </si>
  <si>
    <t>22.5</t>
  </si>
  <si>
    <t>C.P. 1312511233682</t>
  </si>
  <si>
    <t>Posto de operador de monitoramento 12h noturno de segunda a domingo 12x36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</si>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</sst>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40" zoomScale="70" zoomScaleNormal="70" workbookViewId="0">
      <selection activeCell="I66" sqref="I6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0.25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</v>
      </c>
      <c r="G6" s="3">
        <v>0</v>
      </c>
      <c r="H6" s="3"/>
      <c r="I6" s="2">
        <f t="shared" ref="I6:I14" si="0">ROUND(G6*(1 + H6/100),2)</f>
        <v>0</v>
      </c>
      <c r="J6" s="2">
        <f t="shared" ref="J6:J14" si="1">ROUND(F6*I6,2)</f>
        <v>0</v>
      </c>
    </row>
    <row r="7" spans="1:10" ht="18.399999999999999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60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30.6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60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60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20</v>
      </c>
      <c r="F10" s="2">
        <v>60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20</v>
      </c>
      <c r="F11" s="2">
        <v>60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20</v>
      </c>
      <c r="F12" s="2">
        <v>60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20</v>
      </c>
      <c r="F13" s="2">
        <v>60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20</v>
      </c>
      <c r="F14" s="2">
        <v>60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24.75" customHeight="1" x14ac:dyDescent="0.25">
      <c r="A15" s="1" t="s">
        <v>45</v>
      </c>
      <c r="B15" s="1"/>
      <c r="C15" s="1"/>
      <c r="D15" s="1" t="s">
        <v>46</v>
      </c>
    </row>
    <row r="16" spans="1:10" ht="24.75" customHeight="1" x14ac:dyDescent="0.25">
      <c r="A16" s="1" t="s">
        <v>47</v>
      </c>
      <c r="B16" s="1" t="s">
        <v>17</v>
      </c>
      <c r="C16" s="1" t="s">
        <v>48</v>
      </c>
      <c r="D16" s="1" t="s">
        <v>49</v>
      </c>
      <c r="E16" s="1" t="s">
        <v>20</v>
      </c>
      <c r="F16" s="2">
        <v>6000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28.35" customHeight="1" x14ac:dyDescent="0.25">
      <c r="A17" s="1" t="s">
        <v>50</v>
      </c>
      <c r="B17" s="1"/>
      <c r="C17" s="1"/>
      <c r="D17" s="1" t="s">
        <v>51</v>
      </c>
    </row>
    <row r="18" spans="1:10" ht="28.35" customHeight="1" x14ac:dyDescent="0.25">
      <c r="A18" s="1" t="s">
        <v>52</v>
      </c>
      <c r="B18" s="1" t="s">
        <v>17</v>
      </c>
      <c r="C18" s="1" t="s">
        <v>53</v>
      </c>
      <c r="D18" s="1" t="s">
        <v>54</v>
      </c>
      <c r="E18" s="1" t="s">
        <v>20</v>
      </c>
      <c r="F18" s="2">
        <v>36000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x14ac:dyDescent="0.25">
      <c r="A19" s="1" t="s">
        <v>55</v>
      </c>
      <c r="B19" s="1"/>
      <c r="C19" s="1"/>
      <c r="D19" s="1" t="s">
        <v>56</v>
      </c>
    </row>
    <row r="20" spans="1:10" x14ac:dyDescent="0.25">
      <c r="A20" s="1" t="s">
        <v>57</v>
      </c>
      <c r="B20" s="1" t="s">
        <v>17</v>
      </c>
      <c r="C20" s="1" t="s">
        <v>58</v>
      </c>
      <c r="D20" s="1" t="s">
        <v>59</v>
      </c>
      <c r="E20" s="1" t="s">
        <v>60</v>
      </c>
      <c r="F20" s="2">
        <v>40000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x14ac:dyDescent="0.25">
      <c r="A21" s="1" t="s">
        <v>61</v>
      </c>
      <c r="B21" s="1"/>
      <c r="C21" s="1"/>
      <c r="D21" s="1" t="s">
        <v>62</v>
      </c>
    </row>
    <row r="22" spans="1:10" x14ac:dyDescent="0.25">
      <c r="A22" s="1" t="s">
        <v>63</v>
      </c>
      <c r="B22" s="1" t="s">
        <v>17</v>
      </c>
      <c r="C22" s="1" t="s">
        <v>64</v>
      </c>
      <c r="D22" s="1" t="s">
        <v>65</v>
      </c>
      <c r="E22" s="1" t="s">
        <v>20</v>
      </c>
      <c r="F22" s="2">
        <v>300000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ht="30" x14ac:dyDescent="0.25">
      <c r="A23" s="1" t="s">
        <v>66</v>
      </c>
      <c r="B23" s="1"/>
      <c r="C23" s="1"/>
      <c r="D23" s="1" t="s">
        <v>67</v>
      </c>
    </row>
    <row r="24" spans="1:10" ht="20.65" customHeight="1" x14ac:dyDescent="0.25">
      <c r="A24" s="1" t="s">
        <v>68</v>
      </c>
      <c r="B24" s="1" t="s">
        <v>69</v>
      </c>
      <c r="C24" s="1" t="s">
        <v>70</v>
      </c>
      <c r="D24" s="1" t="s">
        <v>71</v>
      </c>
      <c r="E24" s="1" t="s">
        <v>20</v>
      </c>
      <c r="F24" s="2">
        <v>500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 x14ac:dyDescent="0.25">
      <c r="A25" s="1" t="s">
        <v>72</v>
      </c>
      <c r="B25" s="1"/>
      <c r="C25" s="1"/>
      <c r="D25" s="1" t="s">
        <v>73</v>
      </c>
    </row>
    <row r="26" spans="1:10" x14ac:dyDescent="0.25">
      <c r="A26" s="1" t="s">
        <v>74</v>
      </c>
      <c r="B26" s="1" t="s">
        <v>69</v>
      </c>
      <c r="C26" s="1" t="s">
        <v>75</v>
      </c>
      <c r="D26" s="1" t="s">
        <v>76</v>
      </c>
      <c r="E26" s="1" t="s">
        <v>20</v>
      </c>
      <c r="F26" s="2">
        <v>48300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 x14ac:dyDescent="0.25">
      <c r="A27" s="1" t="s">
        <v>77</v>
      </c>
      <c r="B27" s="1"/>
      <c r="C27" s="1"/>
      <c r="D27" s="1" t="s">
        <v>78</v>
      </c>
    </row>
    <row r="28" spans="1:10" ht="20.25" customHeight="1" x14ac:dyDescent="0.25">
      <c r="A28" s="1" t="s">
        <v>79</v>
      </c>
      <c r="B28" s="1" t="s">
        <v>69</v>
      </c>
      <c r="C28" s="1" t="s">
        <v>80</v>
      </c>
      <c r="D28" s="1" t="s">
        <v>81</v>
      </c>
      <c r="E28" s="1" t="s">
        <v>20</v>
      </c>
      <c r="F28" s="2">
        <v>125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 ht="27.4" customHeight="1" x14ac:dyDescent="0.25">
      <c r="A29" s="1" t="s">
        <v>82</v>
      </c>
      <c r="B29" s="1"/>
      <c r="C29" s="1"/>
      <c r="D29" s="1" t="s">
        <v>83</v>
      </c>
    </row>
    <row r="30" spans="1:10" ht="26.65" customHeight="1" x14ac:dyDescent="0.25">
      <c r="A30" s="1" t="s">
        <v>84</v>
      </c>
      <c r="B30" s="1" t="s">
        <v>69</v>
      </c>
      <c r="C30" s="1" t="s">
        <v>85</v>
      </c>
      <c r="D30" s="1" t="s">
        <v>86</v>
      </c>
      <c r="E30" s="1" t="s">
        <v>20</v>
      </c>
      <c r="F30" s="2">
        <v>12000</v>
      </c>
      <c r="G30" s="3">
        <v>0</v>
      </c>
      <c r="H30" s="3">
        <v>0</v>
      </c>
      <c r="I30" s="2">
        <f>ROUND(G30*(1 + H30/100),2)</f>
        <v>0</v>
      </c>
      <c r="J30" s="2">
        <f>ROUND(F30*I30,2)</f>
        <v>0</v>
      </c>
    </row>
    <row r="31" spans="1:10" ht="36.4" customHeight="1" x14ac:dyDescent="0.25">
      <c r="A31" s="1" t="s">
        <v>87</v>
      </c>
      <c r="B31" s="1"/>
      <c r="C31" s="1"/>
      <c r="D31" s="1" t="s">
        <v>88</v>
      </c>
    </row>
    <row r="32" spans="1:10" ht="33.75" customHeight="1" x14ac:dyDescent="0.25">
      <c r="A32" s="1" t="s">
        <v>89</v>
      </c>
      <c r="B32" s="1" t="s">
        <v>69</v>
      </c>
      <c r="C32" s="1" t="s">
        <v>90</v>
      </c>
      <c r="D32" s="1" t="s">
        <v>91</v>
      </c>
      <c r="E32" s="1" t="s">
        <v>20</v>
      </c>
      <c r="F32" s="2">
        <v>480000</v>
      </c>
      <c r="G32" s="3">
        <v>0</v>
      </c>
      <c r="H32" s="3">
        <v>0</v>
      </c>
      <c r="I32" s="2">
        <f>ROUND(G32*(1 + H32/100),2)</f>
        <v>0</v>
      </c>
      <c r="J32" s="2">
        <f>ROUND(F32*I32,2)</f>
        <v>0</v>
      </c>
    </row>
    <row r="33" spans="1:10" ht="36.4" customHeight="1" x14ac:dyDescent="0.25">
      <c r="A33" s="1" t="s">
        <v>92</v>
      </c>
      <c r="B33" s="1"/>
      <c r="C33" s="1"/>
      <c r="D33" s="1" t="s">
        <v>93</v>
      </c>
    </row>
    <row r="34" spans="1:10" ht="29.25" customHeight="1" x14ac:dyDescent="0.25">
      <c r="A34" s="1" t="s">
        <v>94</v>
      </c>
      <c r="B34" s="1" t="s">
        <v>69</v>
      </c>
      <c r="C34" s="1" t="s">
        <v>95</v>
      </c>
      <c r="D34" s="1" t="s">
        <v>96</v>
      </c>
      <c r="E34" s="1" t="s">
        <v>20</v>
      </c>
      <c r="F34" s="2">
        <v>17640</v>
      </c>
      <c r="G34" s="3">
        <v>0</v>
      </c>
      <c r="H34" s="3">
        <v>0</v>
      </c>
      <c r="I34" s="2">
        <f>ROUND(G34*(1 + H34/100),2)</f>
        <v>0</v>
      </c>
      <c r="J34" s="2">
        <f>ROUND(F34*I34,2)</f>
        <v>0</v>
      </c>
    </row>
    <row r="35" spans="1:10" ht="36.950000000000003" customHeight="1" x14ac:dyDescent="0.25">
      <c r="A35" s="1" t="s">
        <v>97</v>
      </c>
      <c r="B35" s="1"/>
      <c r="C35" s="1"/>
      <c r="D35" s="1" t="s">
        <v>98</v>
      </c>
    </row>
    <row r="36" spans="1:10" ht="29.65" customHeight="1" x14ac:dyDescent="0.25">
      <c r="A36" s="1" t="s">
        <v>99</v>
      </c>
      <c r="B36" s="1" t="s">
        <v>69</v>
      </c>
      <c r="C36" s="1" t="s">
        <v>100</v>
      </c>
      <c r="D36" s="1" t="s">
        <v>101</v>
      </c>
      <c r="E36" s="1" t="s">
        <v>20</v>
      </c>
      <c r="F36" s="2">
        <v>480</v>
      </c>
      <c r="G36" s="3">
        <v>0</v>
      </c>
      <c r="H36" s="3">
        <v>0</v>
      </c>
      <c r="I36" s="2">
        <f>ROUND(G36*(1 + H36/100),2)</f>
        <v>0</v>
      </c>
      <c r="J36" s="2">
        <f>ROUND(F36*I36,2)</f>
        <v>0</v>
      </c>
    </row>
    <row r="37" spans="1:10" ht="36.950000000000003" customHeight="1" x14ac:dyDescent="0.25">
      <c r="A37" s="1" t="s">
        <v>102</v>
      </c>
      <c r="B37" s="1"/>
      <c r="C37" s="1"/>
      <c r="D37" s="1" t="s">
        <v>103</v>
      </c>
    </row>
    <row r="38" spans="1:10" ht="29.65" customHeight="1" x14ac:dyDescent="0.25">
      <c r="A38" s="1" t="s">
        <v>104</v>
      </c>
      <c r="B38" s="1" t="s">
        <v>69</v>
      </c>
      <c r="C38" s="1" t="s">
        <v>105</v>
      </c>
      <c r="D38" s="1" t="s">
        <v>106</v>
      </c>
      <c r="E38" s="1" t="s">
        <v>20</v>
      </c>
      <c r="F38" s="2">
        <v>120</v>
      </c>
      <c r="G38" s="3">
        <v>0</v>
      </c>
      <c r="H38" s="3">
        <v>0</v>
      </c>
      <c r="I38" s="2">
        <f>ROUND(G38*(1 + H38/100),2)</f>
        <v>0</v>
      </c>
      <c r="J38" s="2">
        <f>ROUND(F38*I38,2)</f>
        <v>0</v>
      </c>
    </row>
    <row r="39" spans="1:10" ht="36.950000000000003" customHeight="1" x14ac:dyDescent="0.25">
      <c r="A39" s="1" t="s">
        <v>107</v>
      </c>
      <c r="B39" s="1"/>
      <c r="C39" s="1"/>
      <c r="D39" s="1" t="s">
        <v>108</v>
      </c>
    </row>
    <row r="40" spans="1:10" ht="29.65" customHeight="1" x14ac:dyDescent="0.25">
      <c r="A40" s="1" t="s">
        <v>109</v>
      </c>
      <c r="B40" s="1" t="s">
        <v>69</v>
      </c>
      <c r="C40" s="1" t="s">
        <v>110</v>
      </c>
      <c r="D40" s="1" t="s">
        <v>111</v>
      </c>
      <c r="E40" s="1" t="s">
        <v>20</v>
      </c>
      <c r="F40" s="2">
        <v>60</v>
      </c>
      <c r="G40" s="3">
        <v>0</v>
      </c>
      <c r="H40" s="3">
        <v>0</v>
      </c>
      <c r="I40" s="2">
        <f>ROUND(G40*(1 + H40/100),2)</f>
        <v>0</v>
      </c>
      <c r="J40" s="2">
        <f>ROUND(F40*I40,2)</f>
        <v>0</v>
      </c>
    </row>
    <row r="41" spans="1:10" ht="36.950000000000003" customHeight="1" x14ac:dyDescent="0.25">
      <c r="A41" s="1" t="s">
        <v>112</v>
      </c>
      <c r="B41" s="1"/>
      <c r="C41" s="1"/>
      <c r="D41" s="1" t="s">
        <v>113</v>
      </c>
    </row>
    <row r="42" spans="1:10" ht="29.65" customHeight="1" x14ac:dyDescent="0.25">
      <c r="A42" s="1" t="s">
        <v>114</v>
      </c>
      <c r="B42" s="1" t="s">
        <v>69</v>
      </c>
      <c r="C42" s="1" t="s">
        <v>115</v>
      </c>
      <c r="D42" s="1" t="s">
        <v>116</v>
      </c>
      <c r="E42" s="1" t="s">
        <v>20</v>
      </c>
      <c r="F42" s="2">
        <v>60</v>
      </c>
      <c r="G42" s="3">
        <v>0</v>
      </c>
      <c r="H42" s="3">
        <v>0</v>
      </c>
      <c r="I42" s="2">
        <f>ROUND(G42*(1 + H42/100),2)</f>
        <v>0</v>
      </c>
      <c r="J42" s="2">
        <f>ROUND(F42*I42,2)</f>
        <v>0</v>
      </c>
    </row>
    <row r="43" spans="1:10" ht="36.950000000000003" customHeight="1" x14ac:dyDescent="0.25">
      <c r="A43" s="1" t="s">
        <v>117</v>
      </c>
      <c r="B43" s="1"/>
      <c r="C43" s="1"/>
      <c r="D43" s="1" t="s">
        <v>118</v>
      </c>
    </row>
    <row r="44" spans="1:10" ht="29.65" customHeight="1" x14ac:dyDescent="0.25">
      <c r="A44" s="1" t="s">
        <v>119</v>
      </c>
      <c r="B44" s="1" t="s">
        <v>69</v>
      </c>
      <c r="C44" s="1" t="s">
        <v>120</v>
      </c>
      <c r="D44" s="1" t="s">
        <v>121</v>
      </c>
      <c r="E44" s="1" t="s">
        <v>20</v>
      </c>
      <c r="F44" s="2">
        <v>60</v>
      </c>
      <c r="G44" s="3">
        <v>0</v>
      </c>
      <c r="H44" s="3">
        <v>0</v>
      </c>
      <c r="I44" s="2">
        <f>ROUND(G44*(1 + H44/100),2)</f>
        <v>0</v>
      </c>
      <c r="J44" s="2">
        <f>ROUND(F44*I44,2)</f>
        <v>0</v>
      </c>
    </row>
    <row r="45" spans="1:10" ht="37.35" customHeight="1" x14ac:dyDescent="0.25">
      <c r="A45" s="1" t="s">
        <v>122</v>
      </c>
      <c r="B45" s="1"/>
      <c r="C45" s="1"/>
      <c r="D45" s="1" t="s">
        <v>123</v>
      </c>
    </row>
    <row r="46" spans="1:10" ht="30.2" customHeight="1" x14ac:dyDescent="0.25">
      <c r="A46" s="1" t="s">
        <v>124</v>
      </c>
      <c r="B46" s="1" t="s">
        <v>69</v>
      </c>
      <c r="C46" s="1" t="s">
        <v>125</v>
      </c>
      <c r="D46" s="1" t="s">
        <v>126</v>
      </c>
      <c r="E46" s="1" t="s">
        <v>20</v>
      </c>
      <c r="F46" s="2">
        <v>60</v>
      </c>
      <c r="G46" s="3">
        <v>0</v>
      </c>
      <c r="H46" s="3">
        <v>0</v>
      </c>
      <c r="I46" s="2">
        <f>ROUND(G46*(1 + H46/100),2)</f>
        <v>0</v>
      </c>
      <c r="J46" s="2">
        <f>ROUND(F46*I46,2)</f>
        <v>0</v>
      </c>
    </row>
    <row r="47" spans="1:10" ht="27.4" customHeight="1" x14ac:dyDescent="0.25">
      <c r="A47" s="1" t="s">
        <v>127</v>
      </c>
      <c r="B47" s="1"/>
      <c r="C47" s="1"/>
      <c r="D47" s="1" t="s">
        <v>128</v>
      </c>
    </row>
    <row r="48" spans="1:10" ht="26.65" customHeight="1" x14ac:dyDescent="0.25">
      <c r="A48" s="1" t="s">
        <v>129</v>
      </c>
      <c r="B48" s="1" t="s">
        <v>69</v>
      </c>
      <c r="C48" s="1" t="s">
        <v>130</v>
      </c>
      <c r="D48" s="1" t="s">
        <v>131</v>
      </c>
      <c r="E48" s="1" t="s">
        <v>20</v>
      </c>
      <c r="F48" s="2">
        <v>3300</v>
      </c>
      <c r="G48" s="3">
        <v>0</v>
      </c>
      <c r="H48" s="3">
        <v>0</v>
      </c>
      <c r="I48" s="2">
        <f>ROUND(G48*(1 + H48/100),2)</f>
        <v>0</v>
      </c>
      <c r="J48" s="2">
        <f>ROUND(F48*I48,2)</f>
        <v>0</v>
      </c>
    </row>
    <row r="49" spans="1:10" ht="25.15" customHeight="1" x14ac:dyDescent="0.25">
      <c r="A49" s="1" t="s">
        <v>132</v>
      </c>
      <c r="B49" s="1"/>
      <c r="C49" s="1"/>
      <c r="D49" s="1" t="s">
        <v>133</v>
      </c>
    </row>
    <row r="50" spans="1:10" ht="27.95" customHeight="1" x14ac:dyDescent="0.25">
      <c r="A50" s="1" t="s">
        <v>134</v>
      </c>
      <c r="B50" s="1" t="s">
        <v>69</v>
      </c>
      <c r="C50" s="1" t="s">
        <v>135</v>
      </c>
      <c r="D50" s="1" t="s">
        <v>136</v>
      </c>
      <c r="E50" s="1" t="s">
        <v>20</v>
      </c>
      <c r="F50" s="2">
        <v>1800</v>
      </c>
      <c r="G50" s="3">
        <v>0</v>
      </c>
      <c r="H50" s="3">
        <v>0</v>
      </c>
      <c r="I50" s="2">
        <f>ROUND(G50*(1 + H50/100),2)</f>
        <v>0</v>
      </c>
      <c r="J50" s="2">
        <f>ROUND(F50*I50,2)</f>
        <v>0</v>
      </c>
    </row>
    <row r="51" spans="1:10" x14ac:dyDescent="0.25">
      <c r="A51" s="1" t="s">
        <v>137</v>
      </c>
      <c r="B51" s="1"/>
      <c r="C51" s="1"/>
      <c r="D51" s="1" t="s">
        <v>138</v>
      </c>
    </row>
    <row r="52" spans="1:10" ht="20.65" customHeight="1" x14ac:dyDescent="0.25">
      <c r="A52" s="1" t="s">
        <v>139</v>
      </c>
      <c r="B52" s="1" t="s">
        <v>69</v>
      </c>
      <c r="C52" s="1" t="s">
        <v>140</v>
      </c>
      <c r="D52" s="1" t="s">
        <v>141</v>
      </c>
      <c r="E52" s="1" t="s">
        <v>20</v>
      </c>
      <c r="F52" s="2">
        <v>300</v>
      </c>
      <c r="G52" s="3">
        <v>0</v>
      </c>
      <c r="H52" s="3">
        <v>0</v>
      </c>
      <c r="I52" s="2">
        <f>ROUND(G52*(1 + H52/100),2)</f>
        <v>0</v>
      </c>
      <c r="J52" s="2">
        <f>ROUND(F52*I52,2)</f>
        <v>0</v>
      </c>
    </row>
    <row r="53" spans="1:10" x14ac:dyDescent="0.25">
      <c r="A53" s="1" t="s">
        <v>142</v>
      </c>
      <c r="B53" s="1"/>
      <c r="C53" s="1"/>
      <c r="D53" s="1" t="s">
        <v>143</v>
      </c>
    </row>
    <row r="54" spans="1:10" ht="20.65" customHeight="1" x14ac:dyDescent="0.25">
      <c r="A54" s="1" t="s">
        <v>144</v>
      </c>
      <c r="B54" s="1" t="s">
        <v>69</v>
      </c>
      <c r="C54" s="1" t="s">
        <v>145</v>
      </c>
      <c r="D54" s="1" t="s">
        <v>146</v>
      </c>
      <c r="E54" s="1" t="s">
        <v>20</v>
      </c>
      <c r="F54" s="2">
        <v>120</v>
      </c>
      <c r="G54" s="3">
        <v>0</v>
      </c>
      <c r="H54" s="3">
        <v>0</v>
      </c>
      <c r="I54" s="2">
        <f>ROUND(G54*(1 + H54/100),2)</f>
        <v>0</v>
      </c>
      <c r="J54" s="2">
        <f>ROUND(F54*I54,2)</f>
        <v>0</v>
      </c>
    </row>
    <row r="55" spans="1:10" x14ac:dyDescent="0.25">
      <c r="A55" s="1" t="s">
        <v>147</v>
      </c>
      <c r="B55" s="1"/>
      <c r="C55" s="1"/>
      <c r="D55" s="1" t="s">
        <v>148</v>
      </c>
    </row>
    <row r="56" spans="1:10" ht="23.85" customHeight="1" x14ac:dyDescent="0.25">
      <c r="A56" s="1" t="s">
        <v>149</v>
      </c>
      <c r="B56" s="1" t="s">
        <v>69</v>
      </c>
      <c r="C56" s="1" t="s">
        <v>150</v>
      </c>
      <c r="D56" s="1" t="s">
        <v>151</v>
      </c>
      <c r="E56" s="1" t="s">
        <v>20</v>
      </c>
      <c r="F56" s="2">
        <v>60</v>
      </c>
      <c r="G56" s="3">
        <v>0</v>
      </c>
      <c r="H56" s="3">
        <v>0</v>
      </c>
      <c r="I56" s="2">
        <f>ROUND(G56*(1 + H56/100),2)</f>
        <v>0</v>
      </c>
      <c r="J56" s="2">
        <f>ROUND(F56*I56,2)</f>
        <v>0</v>
      </c>
    </row>
    <row r="57" spans="1:10" ht="22.9" customHeight="1" x14ac:dyDescent="0.25">
      <c r="A57" s="1" t="s">
        <v>152</v>
      </c>
      <c r="B57" s="1" t="s">
        <v>69</v>
      </c>
      <c r="C57" s="1" t="s">
        <v>153</v>
      </c>
      <c r="D57" s="1" t="s">
        <v>154</v>
      </c>
      <c r="E57" s="1" t="s">
        <v>20</v>
      </c>
      <c r="F57" s="2">
        <v>300</v>
      </c>
      <c r="G57" s="3">
        <v>0</v>
      </c>
      <c r="H57" s="3">
        <v>0</v>
      </c>
      <c r="I57" s="2">
        <f>ROUND(G57*(1 + H57/100),2)</f>
        <v>0</v>
      </c>
      <c r="J57" s="2">
        <f>ROUND(F57*I57,2)</f>
        <v>0</v>
      </c>
    </row>
    <row r="58" spans="1:10" ht="20.65" customHeight="1" x14ac:dyDescent="0.25">
      <c r="A58" s="1" t="s">
        <v>155</v>
      </c>
      <c r="B58" s="1" t="s">
        <v>69</v>
      </c>
      <c r="C58" s="1" t="s">
        <v>156</v>
      </c>
      <c r="D58" s="1" t="s">
        <v>157</v>
      </c>
      <c r="E58" s="1" t="s">
        <v>20</v>
      </c>
      <c r="F58" s="2">
        <v>540</v>
      </c>
      <c r="G58" s="3">
        <v>0</v>
      </c>
      <c r="H58" s="3">
        <v>0</v>
      </c>
      <c r="I58" s="2">
        <f>ROUND(G58*(1 + H58/100),2)</f>
        <v>0</v>
      </c>
      <c r="J58" s="2">
        <f>ROUND(F58*I58,2)</f>
        <v>0</v>
      </c>
    </row>
    <row r="59" spans="1:10" ht="32.450000000000003" customHeight="1" x14ac:dyDescent="0.25">
      <c r="A59" s="1" t="s">
        <v>158</v>
      </c>
      <c r="B59" s="1" t="s">
        <v>69</v>
      </c>
      <c r="C59" s="1" t="s">
        <v>159</v>
      </c>
      <c r="D59" s="1" t="s">
        <v>160</v>
      </c>
      <c r="E59" s="1" t="s">
        <v>20</v>
      </c>
      <c r="F59" s="2">
        <v>120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32.85" customHeight="1" x14ac:dyDescent="0.25">
      <c r="A60" s="1" t="s">
        <v>161</v>
      </c>
      <c r="B60" s="1" t="s">
        <v>69</v>
      </c>
      <c r="C60" s="1" t="s">
        <v>162</v>
      </c>
      <c r="D60" s="1" t="s">
        <v>163</v>
      </c>
      <c r="E60" s="1" t="s">
        <v>20</v>
      </c>
      <c r="F60" s="2">
        <v>120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 t="s">
        <v>164</v>
      </c>
      <c r="J61" s="2">
        <f>ROUND(SUM(J5:J60),2)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2025-11-17T16:01:50Z</dcterms:created>
  <dcterms:modified xsi:type="dcterms:W3CDTF">2025-11-17T19:05:48Z</dcterms:modified>
</cp:coreProperties>
</file>